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751" activeTab="1"/>
  </bookViews>
  <sheets>
    <sheet name="список" sheetId="1" r:id="rId1"/>
    <sheet name="Прот  жен SL" sheetId="2" r:id="rId2"/>
    <sheet name="Константа" sheetId="3" r:id="rId3"/>
  </sheets>
  <definedNames>
    <definedName name="_xlnm.Print_Area" localSheetId="1">'Прот  жен SL'!$A$1:$O$49</definedName>
  </definedNames>
  <calcPr fullCalcOnLoad="1"/>
</workbook>
</file>

<file path=xl/sharedStrings.xml><?xml version="1.0" encoding="utf-8"?>
<sst xmlns="http://schemas.openxmlformats.org/spreadsheetml/2006/main" count="386" uniqueCount="124">
  <si>
    <t>место</t>
  </si>
  <si>
    <t>стартовый номер</t>
  </si>
  <si>
    <t>Жюри</t>
  </si>
  <si>
    <t>Технический делегат</t>
  </si>
  <si>
    <t>Главный судья</t>
  </si>
  <si>
    <t>Высота старта</t>
  </si>
  <si>
    <t>Высота финиша</t>
  </si>
  <si>
    <t>Перепад высот</t>
  </si>
  <si>
    <t>Гора Кукисвумчорр</t>
  </si>
  <si>
    <t>Попов Алексей (rus)</t>
  </si>
  <si>
    <t xml:space="preserve">Кировск Мурманская </t>
  </si>
  <si>
    <t>Постановщик 1 трассы</t>
  </si>
  <si>
    <t>Постановщик 2 трассы</t>
  </si>
  <si>
    <t>Управление физической культуры и спорта города Кировска</t>
  </si>
  <si>
    <t>ОФИЦИАЛЬНЫЕ РЕЗУЛЬТАТЫ</t>
  </si>
  <si>
    <t>Открывающие 1 трассы</t>
  </si>
  <si>
    <t>Открывающие 2 трассы</t>
  </si>
  <si>
    <t>Кордияка Игорь (rus)</t>
  </si>
  <si>
    <t>Фамилия, имя</t>
  </si>
  <si>
    <t>Год р.</t>
  </si>
  <si>
    <t>Звание</t>
  </si>
  <si>
    <t>Организ.</t>
  </si>
  <si>
    <t>Город</t>
  </si>
  <si>
    <t>Субъект РФ</t>
  </si>
  <si>
    <t>ФО</t>
  </si>
  <si>
    <t>спуск</t>
  </si>
  <si>
    <t>слалом</t>
  </si>
  <si>
    <t>гигант</t>
  </si>
  <si>
    <t>супер</t>
  </si>
  <si>
    <t>комб</t>
  </si>
  <si>
    <t>Верченко Анастасия</t>
  </si>
  <si>
    <t>СДЮШОР</t>
  </si>
  <si>
    <t>Мончегорск</t>
  </si>
  <si>
    <t>Мурманская обл.</t>
  </si>
  <si>
    <t>СЗФО</t>
  </si>
  <si>
    <t xml:space="preserve">    ----</t>
  </si>
  <si>
    <t>КМС</t>
  </si>
  <si>
    <t>Капустина  Яна</t>
  </si>
  <si>
    <t>Кировск</t>
  </si>
  <si>
    <t>МС</t>
  </si>
  <si>
    <t>Кольцова Ольга</t>
  </si>
  <si>
    <t>Куликовская Ксения</t>
  </si>
  <si>
    <t>Скиба Марина</t>
  </si>
  <si>
    <t>Тихонова Екатерина</t>
  </si>
  <si>
    <t>ДЮСШ</t>
  </si>
  <si>
    <t>Полярный</t>
  </si>
  <si>
    <t>Хисметова Мария</t>
  </si>
  <si>
    <t>Чумилова Ксения</t>
  </si>
  <si>
    <t>время 1-трасса</t>
  </si>
  <si>
    <t>время 2-трасса</t>
  </si>
  <si>
    <t>время сумма</t>
  </si>
  <si>
    <t>очки соревн.</t>
  </si>
  <si>
    <t>очки +константа</t>
  </si>
  <si>
    <t>выполн.разряд</t>
  </si>
  <si>
    <t>F=610</t>
  </si>
  <si>
    <t>Расчет константы</t>
  </si>
  <si>
    <t>место проведения Кировск, Мурманская область</t>
  </si>
  <si>
    <t>номер</t>
  </si>
  <si>
    <t>Фамилия имя спортсмена</t>
  </si>
  <si>
    <t>очки из списка</t>
  </si>
  <si>
    <t>очки 5 лучших</t>
  </si>
  <si>
    <t>очки соревнований</t>
  </si>
  <si>
    <t>10 лучших финишироваших</t>
  </si>
  <si>
    <t>Иванова Анастасия</t>
  </si>
  <si>
    <t>5 лучших в стартовом протоколе</t>
  </si>
  <si>
    <t>Итог</t>
  </si>
  <si>
    <t>(В) Классификационные очки лучших 5-ти  в стартовом протоколе</t>
  </si>
  <si>
    <t>(А) 5 лучших из 10 финишировавших</t>
  </si>
  <si>
    <t>(С) Очки соревнований соответствующих спортсменов</t>
  </si>
  <si>
    <t>Рассчитанная константа (А+В-С) : 10</t>
  </si>
  <si>
    <t>Принята константа:</t>
  </si>
  <si>
    <t>Технический делегат:</t>
  </si>
  <si>
    <t>Кордияка И.И.</t>
  </si>
  <si>
    <t>Федерация горнолыжного спорта и сноуборда Мурманской области</t>
  </si>
  <si>
    <t>I этап Розыгрыша Кубка Мурманской области</t>
  </si>
  <si>
    <t>Крайковская Мария</t>
  </si>
  <si>
    <t>не  стартовали 1 трасса</t>
  </si>
  <si>
    <t>дисквалифицированны  1 трасса</t>
  </si>
  <si>
    <t>не  финишировали 1 трасса</t>
  </si>
  <si>
    <t>не  стартовали 2 трасса</t>
  </si>
  <si>
    <t>дисквалифицированны  2 трасса</t>
  </si>
  <si>
    <t>не  финишировали 2 трасса</t>
  </si>
  <si>
    <t>Технические характеристики трассы</t>
  </si>
  <si>
    <t>без ВКО</t>
  </si>
  <si>
    <t>ГАОУМОДОД "Кировская СДЮСШОР по горнолыжному спорту"</t>
  </si>
  <si>
    <t>"Полярный Кубок" среди мужчин, женщин, юниоров и юниорок 1992-1996 годов рождения</t>
  </si>
  <si>
    <t xml:space="preserve">кол-во ворот </t>
  </si>
  <si>
    <t>Абаровская Екатерина</t>
  </si>
  <si>
    <t>Полярные Зори</t>
  </si>
  <si>
    <t xml:space="preserve"> Авдина Надежда</t>
  </si>
  <si>
    <t>СДЮСШОР</t>
  </si>
  <si>
    <t xml:space="preserve"> Бобкова Яна</t>
  </si>
  <si>
    <t>Вопсева Елизавета</t>
  </si>
  <si>
    <t xml:space="preserve"> Горячая Софья</t>
  </si>
  <si>
    <t xml:space="preserve"> Князева Александра</t>
  </si>
  <si>
    <t>Кузнецова Нина</t>
  </si>
  <si>
    <t>Наумкина Екатерина</t>
  </si>
  <si>
    <t xml:space="preserve"> Смирнова Вера</t>
  </si>
  <si>
    <t xml:space="preserve"> Холодова Валерия</t>
  </si>
  <si>
    <t>Открытый Чемпионат и Первенство города Кировска по горнолыжному спорту</t>
  </si>
  <si>
    <t>место 1992-96</t>
  </si>
  <si>
    <t>Полярный Кубок среди мужчин, женщин, юниоров и юниорок 1992-1996 годов рождения</t>
  </si>
  <si>
    <t>Женщины/юниорки 1992-1996 годов рождения и старше</t>
  </si>
  <si>
    <t>Корнева Анастасия</t>
  </si>
  <si>
    <t>МРМ</t>
  </si>
  <si>
    <t xml:space="preserve"> слалом женщины/юниорки 1992-1996 годов рождения</t>
  </si>
  <si>
    <t>время старта 12:00</t>
  </si>
  <si>
    <t>49(48)</t>
  </si>
  <si>
    <t>А/ Смирнова Екатерина</t>
  </si>
  <si>
    <t>Б/ Кушнарова Анастасия</t>
  </si>
  <si>
    <t>В/ Федорович Егор</t>
  </si>
  <si>
    <t>Г/ Терентьев  Александр</t>
  </si>
  <si>
    <t>кол-во ворот 50(50)</t>
  </si>
  <si>
    <t>Сапов Николай (rus)</t>
  </si>
  <si>
    <t>время старта 13:30</t>
  </si>
  <si>
    <t>В/ Авдеев Леонид</t>
  </si>
  <si>
    <t>ВК</t>
  </si>
  <si>
    <t>нф1</t>
  </si>
  <si>
    <t>19 января 2012 года</t>
  </si>
  <si>
    <t>Рефери</t>
  </si>
  <si>
    <t>Трусова Екатерина (rus)</t>
  </si>
  <si>
    <t>Пысин Андрей (rus)</t>
  </si>
  <si>
    <t>(358,58+328,71-96,33)/10</t>
  </si>
  <si>
    <t>K=59,10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</si>
</sst>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%"/>
    <numFmt numFmtId="173" formatCode="0.00;[Red]0.00"/>
    <numFmt numFmtId="174" formatCode="mm:ss.00"/>
    <numFmt numFmtId="175" formatCode="m:ss.00"/>
  </numFmts>
  <fonts count="49">
    <font>
      <sz val="10"/>
      <name val="Arial"/>
      <family val="0"/>
    </font>
    <font>
      <sz val="8"/>
      <name val="Arial"/>
      <family val="2"/>
    </font>
    <font>
      <sz val="22"/>
      <name val="Bookman Old Style"/>
      <family val="1"/>
    </font>
    <font>
      <sz val="26"/>
      <name val="Bookman Old Style"/>
      <family val="1"/>
    </font>
    <font>
      <sz val="10"/>
      <name val="Bookman Old Style"/>
      <family val="1"/>
    </font>
    <font>
      <sz val="12"/>
      <name val="Bookman Old Style"/>
      <family val="1"/>
    </font>
    <font>
      <sz val="26"/>
      <name val="Arial"/>
      <family val="2"/>
    </font>
    <font>
      <b/>
      <sz val="26"/>
      <name val="Bookman Old Style"/>
      <family val="1"/>
    </font>
    <font>
      <b/>
      <sz val="28"/>
      <name val="Bookman Old Style"/>
      <family val="1"/>
    </font>
    <font>
      <sz val="28"/>
      <name val="Bookman Old Style"/>
      <family val="1"/>
    </font>
    <font>
      <sz val="28"/>
      <name val="Arial"/>
      <family val="2"/>
    </font>
    <font>
      <b/>
      <sz val="10"/>
      <name val="Arial Cyr"/>
      <family val="2"/>
    </font>
    <font>
      <sz val="22"/>
      <color indexed="9"/>
      <name val="Bookman Old Style"/>
      <family val="1"/>
    </font>
    <font>
      <sz val="26"/>
      <color indexed="9"/>
      <name val="Bookman Old Style"/>
      <family val="1"/>
    </font>
    <font>
      <b/>
      <sz val="24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 vertical="center"/>
    </xf>
    <xf numFmtId="2" fontId="5" fillId="0" borderId="0" xfId="0" applyNumberFormat="1" applyFont="1" applyBorder="1" applyAlignment="1">
      <alignment horizontal="center"/>
    </xf>
    <xf numFmtId="0" fontId="0" fillId="0" borderId="0" xfId="0" applyAlignment="1">
      <alignment horizontal="left"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20" fontId="3" fillId="0" borderId="0" xfId="0" applyNumberFormat="1" applyFont="1" applyAlignment="1">
      <alignment horizontal="left"/>
    </xf>
    <xf numFmtId="0" fontId="3" fillId="0" borderId="0" xfId="0" applyFont="1" applyAlignment="1">
      <alignment horizontal="right" vertical="center" wrapText="1"/>
    </xf>
    <xf numFmtId="0" fontId="7" fillId="0" borderId="0" xfId="0" applyFont="1" applyAlignment="1">
      <alignment horizontal="left" vertical="center"/>
    </xf>
    <xf numFmtId="175" fontId="6" fillId="0" borderId="0" xfId="0" applyNumberFormat="1" applyFont="1" applyBorder="1" applyAlignment="1">
      <alignment horizontal="center" vertical="center" wrapText="1"/>
    </xf>
    <xf numFmtId="175" fontId="3" fillId="0" borderId="0" xfId="0" applyNumberFormat="1" applyFont="1" applyBorder="1" applyAlignment="1">
      <alignment horizontal="center" vertical="center" wrapText="1"/>
    </xf>
    <xf numFmtId="173" fontId="6" fillId="0" borderId="0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/>
    </xf>
    <xf numFmtId="173" fontId="5" fillId="0" borderId="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12" fillId="0" borderId="0" xfId="0" applyFont="1" applyBorder="1" applyAlignment="1">
      <alignment horizontal="left" vertical="center" wrapText="1"/>
    </xf>
    <xf numFmtId="49" fontId="13" fillId="0" borderId="0" xfId="0" applyNumberFormat="1" applyFont="1" applyBorder="1" applyAlignment="1">
      <alignment horizontal="center"/>
    </xf>
    <xf numFmtId="0" fontId="3" fillId="0" borderId="10" xfId="0" applyFont="1" applyBorder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1" fontId="3" fillId="0" borderId="0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/>
    </xf>
    <xf numFmtId="0" fontId="11" fillId="0" borderId="11" xfId="0" applyFont="1" applyBorder="1" applyAlignment="1">
      <alignment/>
    </xf>
    <xf numFmtId="1" fontId="11" fillId="0" borderId="11" xfId="0" applyNumberFormat="1" applyFont="1" applyBorder="1" applyAlignment="1">
      <alignment/>
    </xf>
    <xf numFmtId="1" fontId="11" fillId="0" borderId="11" xfId="0" applyNumberFormat="1" applyFont="1" applyBorder="1" applyAlignment="1">
      <alignment horizontal="center"/>
    </xf>
    <xf numFmtId="1" fontId="11" fillId="0" borderId="11" xfId="0" applyNumberFormat="1" applyFont="1" applyBorder="1" applyAlignment="1">
      <alignment/>
    </xf>
    <xf numFmtId="2" fontId="11" fillId="0" borderId="11" xfId="0" applyNumberFormat="1" applyFont="1" applyBorder="1" applyAlignment="1">
      <alignment/>
    </xf>
    <xf numFmtId="4" fontId="11" fillId="0" borderId="11" xfId="0" applyNumberFormat="1" applyFont="1" applyBorder="1" applyAlignment="1">
      <alignment/>
    </xf>
    <xf numFmtId="0" fontId="11" fillId="33" borderId="12" xfId="0" applyFont="1" applyFill="1" applyBorder="1" applyAlignment="1">
      <alignment/>
    </xf>
    <xf numFmtId="1" fontId="11" fillId="33" borderId="12" xfId="0" applyNumberFormat="1" applyFont="1" applyFill="1" applyBorder="1" applyAlignment="1">
      <alignment/>
    </xf>
    <xf numFmtId="1" fontId="11" fillId="33" borderId="12" xfId="0" applyNumberFormat="1" applyFont="1" applyFill="1" applyBorder="1" applyAlignment="1">
      <alignment horizontal="center"/>
    </xf>
    <xf numFmtId="2" fontId="11" fillId="33" borderId="12" xfId="0" applyNumberFormat="1" applyFont="1" applyFill="1" applyBorder="1" applyAlignment="1">
      <alignment/>
    </xf>
    <xf numFmtId="0" fontId="9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9" fillId="34" borderId="0" xfId="0" applyFont="1" applyFill="1" applyBorder="1" applyAlignment="1">
      <alignment horizontal="center" vertical="center"/>
    </xf>
    <xf numFmtId="1" fontId="9" fillId="34" borderId="0" xfId="0" applyNumberFormat="1" applyFont="1" applyFill="1" applyBorder="1" applyAlignment="1">
      <alignment vertical="center"/>
    </xf>
    <xf numFmtId="1" fontId="9" fillId="34" borderId="0" xfId="0" applyNumberFormat="1" applyFont="1" applyFill="1" applyBorder="1" applyAlignment="1">
      <alignment horizontal="center" vertical="center"/>
    </xf>
    <xf numFmtId="175" fontId="9" fillId="0" borderId="0" xfId="0" applyNumberFormat="1" applyFont="1" applyBorder="1" applyAlignment="1">
      <alignment horizontal="left" vertical="center" wrapText="1"/>
    </xf>
    <xf numFmtId="173" fontId="9" fillId="0" borderId="0" xfId="0" applyNumberFormat="1" applyFont="1" applyBorder="1" applyAlignment="1">
      <alignment horizontal="center" vertical="center" wrapText="1"/>
    </xf>
    <xf numFmtId="175" fontId="9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5" fillId="34" borderId="0" xfId="0" applyFont="1" applyFill="1" applyAlignment="1">
      <alignment/>
    </xf>
    <xf numFmtId="0" fontId="5" fillId="34" borderId="0" xfId="0" applyFont="1" applyFill="1" applyBorder="1" applyAlignment="1">
      <alignment horizontal="center" vertical="center"/>
    </xf>
    <xf numFmtId="1" fontId="5" fillId="34" borderId="0" xfId="0" applyNumberFormat="1" applyFont="1" applyFill="1" applyBorder="1" applyAlignment="1">
      <alignment vertical="center"/>
    </xf>
    <xf numFmtId="2" fontId="5" fillId="34" borderId="0" xfId="0" applyNumberFormat="1" applyFont="1" applyFill="1" applyBorder="1" applyAlignment="1">
      <alignment horizontal="center"/>
    </xf>
    <xf numFmtId="2" fontId="5" fillId="34" borderId="0" xfId="0" applyNumberFormat="1" applyFont="1" applyFill="1" applyBorder="1" applyAlignment="1">
      <alignment/>
    </xf>
    <xf numFmtId="0" fontId="5" fillId="34" borderId="0" xfId="0" applyFont="1" applyFill="1" applyBorder="1" applyAlignment="1">
      <alignment horizontal="center" vertical="center" wrapText="1"/>
    </xf>
    <xf numFmtId="0" fontId="5" fillId="34" borderId="0" xfId="0" applyFont="1" applyFill="1" applyBorder="1" applyAlignment="1">
      <alignment/>
    </xf>
    <xf numFmtId="0" fontId="5" fillId="34" borderId="0" xfId="0" applyFont="1" applyFill="1" applyBorder="1" applyAlignment="1">
      <alignment horizontal="center"/>
    </xf>
    <xf numFmtId="0" fontId="5" fillId="34" borderId="0" xfId="0" applyFont="1" applyFill="1" applyAlignment="1">
      <alignment horizontal="center"/>
    </xf>
    <xf numFmtId="1" fontId="5" fillId="34" borderId="0" xfId="0" applyNumberFormat="1" applyFont="1" applyFill="1" applyBorder="1" applyAlignment="1">
      <alignment/>
    </xf>
    <xf numFmtId="2" fontId="5" fillId="0" borderId="0" xfId="0" applyNumberFormat="1" applyFont="1" applyBorder="1" applyAlignment="1">
      <alignment horizontal="center" vertical="center"/>
    </xf>
    <xf numFmtId="173" fontId="5" fillId="0" borderId="0" xfId="0" applyNumberFormat="1" applyFont="1" applyBorder="1" applyAlignment="1">
      <alignment horizontal="center" vertical="center"/>
    </xf>
    <xf numFmtId="173" fontId="5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 horizontal="left" vertical="center" wrapText="1"/>
    </xf>
    <xf numFmtId="1" fontId="14" fillId="0" borderId="0" xfId="0" applyNumberFormat="1" applyFont="1" applyBorder="1" applyAlignment="1">
      <alignment horizontal="left" vertical="center" wrapText="1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23"/>
  <sheetViews>
    <sheetView zoomScale="80" zoomScaleNormal="80" zoomScalePageLayoutView="0" workbookViewId="0" topLeftCell="A1">
      <selection activeCell="F30" sqref="F30"/>
    </sheetView>
  </sheetViews>
  <sheetFormatPr defaultColWidth="9.140625" defaultRowHeight="12.75"/>
  <cols>
    <col min="1" max="1" width="4.7109375" style="0" customWidth="1"/>
    <col min="2" max="2" width="9.28125" style="0" customWidth="1"/>
    <col min="3" max="3" width="23.57421875" style="0" customWidth="1"/>
    <col min="6" max="6" width="12.421875" style="0" customWidth="1"/>
    <col min="7" max="7" width="15.421875" style="0" customWidth="1"/>
    <col min="8" max="8" width="16.7109375" style="0" customWidth="1"/>
    <col min="9" max="9" width="7.7109375" style="0" customWidth="1"/>
  </cols>
  <sheetData>
    <row r="2" spans="2:14" s="39" customFormat="1" ht="15.75" thickBot="1">
      <c r="B2" s="40"/>
      <c r="C2" s="41" t="s">
        <v>18</v>
      </c>
      <c r="D2" s="41" t="s">
        <v>19</v>
      </c>
      <c r="E2" s="42" t="s">
        <v>20</v>
      </c>
      <c r="F2" s="41" t="s">
        <v>21</v>
      </c>
      <c r="G2" s="41" t="s">
        <v>22</v>
      </c>
      <c r="H2" s="43" t="s">
        <v>23</v>
      </c>
      <c r="I2" s="43" t="s">
        <v>24</v>
      </c>
      <c r="J2" s="44" t="s">
        <v>25</v>
      </c>
      <c r="K2" s="44" t="s">
        <v>26</v>
      </c>
      <c r="L2" s="44" t="s">
        <v>27</v>
      </c>
      <c r="M2" s="45" t="s">
        <v>28</v>
      </c>
      <c r="N2" s="45" t="s">
        <v>29</v>
      </c>
    </row>
    <row r="3" spans="2:14" s="39" customFormat="1" ht="15">
      <c r="B3" s="46">
        <v>1</v>
      </c>
      <c r="C3" s="47" t="s">
        <v>42</v>
      </c>
      <c r="D3" s="47">
        <v>1977</v>
      </c>
      <c r="E3" s="48" t="s">
        <v>39</v>
      </c>
      <c r="F3" s="47" t="s">
        <v>31</v>
      </c>
      <c r="G3" s="47" t="s">
        <v>32</v>
      </c>
      <c r="H3" s="47" t="s">
        <v>33</v>
      </c>
      <c r="I3" s="47" t="s">
        <v>34</v>
      </c>
      <c r="J3" s="49">
        <v>463.84</v>
      </c>
      <c r="K3" s="49">
        <v>26.86</v>
      </c>
      <c r="L3" s="49">
        <v>30.85</v>
      </c>
      <c r="M3" s="49">
        <v>116.95</v>
      </c>
      <c r="N3" s="49" t="s">
        <v>35</v>
      </c>
    </row>
    <row r="4" spans="2:14" s="39" customFormat="1" ht="15">
      <c r="B4" s="46">
        <v>2</v>
      </c>
      <c r="C4" s="47" t="s">
        <v>40</v>
      </c>
      <c r="D4" s="47">
        <v>1992</v>
      </c>
      <c r="E4" s="48" t="s">
        <v>36</v>
      </c>
      <c r="F4" s="47" t="s">
        <v>31</v>
      </c>
      <c r="G4" s="47" t="s">
        <v>32</v>
      </c>
      <c r="H4" s="47" t="s">
        <v>33</v>
      </c>
      <c r="I4" s="47" t="s">
        <v>34</v>
      </c>
      <c r="J4" s="49">
        <v>95.275</v>
      </c>
      <c r="K4" s="49">
        <v>55.05</v>
      </c>
      <c r="L4" s="49">
        <v>52.4</v>
      </c>
      <c r="M4" s="49">
        <v>72.325</v>
      </c>
      <c r="N4" s="49" t="s">
        <v>35</v>
      </c>
    </row>
    <row r="5" spans="2:14" s="39" customFormat="1" ht="15">
      <c r="B5" s="46">
        <v>3</v>
      </c>
      <c r="C5" s="47" t="s">
        <v>103</v>
      </c>
      <c r="D5" s="47">
        <v>1996</v>
      </c>
      <c r="E5" s="48">
        <v>1</v>
      </c>
      <c r="F5" s="47" t="s">
        <v>31</v>
      </c>
      <c r="G5" s="47" t="s">
        <v>32</v>
      </c>
      <c r="H5" s="47" t="s">
        <v>33</v>
      </c>
      <c r="I5" s="47" t="s">
        <v>34</v>
      </c>
      <c r="J5" s="49" t="s">
        <v>35</v>
      </c>
      <c r="K5" s="49">
        <v>67.11</v>
      </c>
      <c r="L5" s="49">
        <v>82.69</v>
      </c>
      <c r="M5" s="49">
        <v>111.345</v>
      </c>
      <c r="N5" s="49" t="s">
        <v>35</v>
      </c>
    </row>
    <row r="6" spans="2:14" s="39" customFormat="1" ht="15">
      <c r="B6" s="46">
        <v>4</v>
      </c>
      <c r="C6" s="47" t="s">
        <v>96</v>
      </c>
      <c r="D6" s="47">
        <v>1996</v>
      </c>
      <c r="E6" s="48">
        <v>1</v>
      </c>
      <c r="F6" s="47" t="s">
        <v>31</v>
      </c>
      <c r="G6" s="47" t="s">
        <v>32</v>
      </c>
      <c r="H6" s="47" t="s">
        <v>33</v>
      </c>
      <c r="I6" s="47" t="s">
        <v>34</v>
      </c>
      <c r="J6" s="49" t="s">
        <v>35</v>
      </c>
      <c r="K6" s="49">
        <v>81.99</v>
      </c>
      <c r="L6" s="49">
        <v>63.025</v>
      </c>
      <c r="M6" s="49">
        <v>98.825</v>
      </c>
      <c r="N6" s="49" t="s">
        <v>35</v>
      </c>
    </row>
    <row r="7" spans="2:14" s="39" customFormat="1" ht="15">
      <c r="B7" s="46">
        <v>5</v>
      </c>
      <c r="C7" s="47" t="s">
        <v>95</v>
      </c>
      <c r="D7" s="47">
        <v>1996</v>
      </c>
      <c r="E7" s="48">
        <v>1</v>
      </c>
      <c r="F7" s="47" t="s">
        <v>31</v>
      </c>
      <c r="G7" s="47" t="s">
        <v>32</v>
      </c>
      <c r="H7" s="47" t="s">
        <v>33</v>
      </c>
      <c r="I7" s="47" t="s">
        <v>34</v>
      </c>
      <c r="J7" s="49" t="s">
        <v>35</v>
      </c>
      <c r="K7" s="49">
        <v>96.495</v>
      </c>
      <c r="L7" s="49">
        <v>126.235</v>
      </c>
      <c r="M7" s="49" t="s">
        <v>35</v>
      </c>
      <c r="N7" s="49" t="s">
        <v>35</v>
      </c>
    </row>
    <row r="8" spans="2:14" s="39" customFormat="1" ht="15">
      <c r="B8" s="46">
        <v>6</v>
      </c>
      <c r="C8" s="47" t="s">
        <v>37</v>
      </c>
      <c r="D8" s="47">
        <v>1990</v>
      </c>
      <c r="E8" s="48" t="s">
        <v>36</v>
      </c>
      <c r="F8" s="47" t="s">
        <v>90</v>
      </c>
      <c r="G8" s="47" t="s">
        <v>38</v>
      </c>
      <c r="H8" s="47" t="s">
        <v>33</v>
      </c>
      <c r="I8" s="47" t="s">
        <v>34</v>
      </c>
      <c r="J8" s="49" t="s">
        <v>35</v>
      </c>
      <c r="K8" s="49">
        <v>96.975</v>
      </c>
      <c r="L8" s="49">
        <v>76.335</v>
      </c>
      <c r="M8" s="49">
        <v>141.93</v>
      </c>
      <c r="N8" s="49" t="s">
        <v>35</v>
      </c>
    </row>
    <row r="9" spans="2:14" s="39" customFormat="1" ht="15">
      <c r="B9" s="46">
        <v>7</v>
      </c>
      <c r="C9" s="47" t="s">
        <v>41</v>
      </c>
      <c r="D9" s="47">
        <v>1994</v>
      </c>
      <c r="E9" s="48" t="s">
        <v>36</v>
      </c>
      <c r="F9" s="47" t="s">
        <v>90</v>
      </c>
      <c r="G9" s="47" t="s">
        <v>38</v>
      </c>
      <c r="H9" s="47" t="s">
        <v>33</v>
      </c>
      <c r="I9" s="47" t="s">
        <v>34</v>
      </c>
      <c r="J9" s="49">
        <v>239.09</v>
      </c>
      <c r="K9" s="49">
        <v>104.345</v>
      </c>
      <c r="L9" s="49">
        <v>75.71</v>
      </c>
      <c r="M9" s="49">
        <v>122.99</v>
      </c>
      <c r="N9" s="49">
        <v>229.18</v>
      </c>
    </row>
    <row r="10" spans="2:14" s="39" customFormat="1" ht="15">
      <c r="B10" s="46">
        <v>8</v>
      </c>
      <c r="C10" s="47" t="s">
        <v>46</v>
      </c>
      <c r="D10" s="47">
        <v>1993</v>
      </c>
      <c r="E10" s="48">
        <v>1</v>
      </c>
      <c r="F10" s="47" t="s">
        <v>90</v>
      </c>
      <c r="G10" s="47" t="s">
        <v>38</v>
      </c>
      <c r="H10" s="47" t="s">
        <v>33</v>
      </c>
      <c r="I10" s="47" t="s">
        <v>34</v>
      </c>
      <c r="J10" s="49">
        <v>214.06</v>
      </c>
      <c r="K10" s="49">
        <v>130.475</v>
      </c>
      <c r="L10" s="49">
        <v>80.61</v>
      </c>
      <c r="M10" s="49">
        <v>94.425</v>
      </c>
      <c r="N10" s="49">
        <v>200.05</v>
      </c>
    </row>
    <row r="11" spans="2:14" s="39" customFormat="1" ht="15">
      <c r="B11" s="46">
        <v>9</v>
      </c>
      <c r="C11" s="47" t="s">
        <v>47</v>
      </c>
      <c r="D11" s="47">
        <v>1995</v>
      </c>
      <c r="E11" s="48">
        <v>1</v>
      </c>
      <c r="F11" s="47" t="s">
        <v>90</v>
      </c>
      <c r="G11" s="47" t="s">
        <v>38</v>
      </c>
      <c r="H11" s="47" t="s">
        <v>33</v>
      </c>
      <c r="I11" s="47" t="s">
        <v>34</v>
      </c>
      <c r="J11" s="49" t="s">
        <v>35</v>
      </c>
      <c r="K11" s="49">
        <v>165.935</v>
      </c>
      <c r="L11" s="49" t="s">
        <v>35</v>
      </c>
      <c r="M11" s="49">
        <v>219.58</v>
      </c>
      <c r="N11" s="49" t="s">
        <v>35</v>
      </c>
    </row>
    <row r="12" spans="2:14" s="39" customFormat="1" ht="15">
      <c r="B12" s="46">
        <v>10</v>
      </c>
      <c r="C12" s="47" t="s">
        <v>43</v>
      </c>
      <c r="D12" s="47">
        <v>1995</v>
      </c>
      <c r="E12" s="48">
        <v>2</v>
      </c>
      <c r="F12" s="47" t="s">
        <v>44</v>
      </c>
      <c r="G12" s="47" t="s">
        <v>45</v>
      </c>
      <c r="H12" s="47" t="s">
        <v>33</v>
      </c>
      <c r="I12" s="47" t="s">
        <v>34</v>
      </c>
      <c r="J12" s="49" t="s">
        <v>35</v>
      </c>
      <c r="K12" s="49">
        <v>174.035</v>
      </c>
      <c r="L12" s="49">
        <v>176.3</v>
      </c>
      <c r="M12" s="49" t="s">
        <v>35</v>
      </c>
      <c r="N12" s="49" t="s">
        <v>35</v>
      </c>
    </row>
    <row r="13" spans="2:14" s="39" customFormat="1" ht="15">
      <c r="B13" s="46">
        <v>11</v>
      </c>
      <c r="C13" s="47" t="s">
        <v>63</v>
      </c>
      <c r="D13" s="47">
        <v>1992</v>
      </c>
      <c r="E13" s="48">
        <v>1</v>
      </c>
      <c r="F13" s="47" t="s">
        <v>90</v>
      </c>
      <c r="G13" s="47" t="s">
        <v>38</v>
      </c>
      <c r="H13" s="47" t="s">
        <v>33</v>
      </c>
      <c r="I13" s="47" t="s">
        <v>34</v>
      </c>
      <c r="J13" s="49" t="s">
        <v>35</v>
      </c>
      <c r="K13" s="49">
        <v>216.22</v>
      </c>
      <c r="L13" s="49">
        <v>194.705</v>
      </c>
      <c r="M13" s="49">
        <v>426.9</v>
      </c>
      <c r="N13" s="49" t="s">
        <v>35</v>
      </c>
    </row>
    <row r="14" spans="2:14" s="39" customFormat="1" ht="15">
      <c r="B14" s="46">
        <v>12</v>
      </c>
      <c r="C14" s="47" t="s">
        <v>92</v>
      </c>
      <c r="D14" s="47">
        <v>1996</v>
      </c>
      <c r="E14" s="48">
        <v>1</v>
      </c>
      <c r="F14" s="47" t="s">
        <v>31</v>
      </c>
      <c r="G14" s="47" t="s">
        <v>32</v>
      </c>
      <c r="H14" s="47" t="s">
        <v>33</v>
      </c>
      <c r="I14" s="47" t="s">
        <v>34</v>
      </c>
      <c r="J14" s="49" t="s">
        <v>35</v>
      </c>
      <c r="K14" s="49">
        <v>243.18</v>
      </c>
      <c r="L14" s="49">
        <v>96.275</v>
      </c>
      <c r="M14" s="49" t="s">
        <v>35</v>
      </c>
      <c r="N14" s="49" t="s">
        <v>35</v>
      </c>
    </row>
    <row r="15" spans="2:14" ht="12.75">
      <c r="B15" s="46">
        <v>13</v>
      </c>
      <c r="C15" s="47" t="s">
        <v>75</v>
      </c>
      <c r="D15" s="47">
        <v>1995</v>
      </c>
      <c r="E15" s="48">
        <v>1</v>
      </c>
      <c r="F15" s="47" t="s">
        <v>31</v>
      </c>
      <c r="G15" s="47" t="s">
        <v>32</v>
      </c>
      <c r="H15" s="47" t="s">
        <v>33</v>
      </c>
      <c r="I15" s="47" t="s">
        <v>34</v>
      </c>
      <c r="J15" s="49" t="s">
        <v>35</v>
      </c>
      <c r="K15" s="49">
        <v>293.83</v>
      </c>
      <c r="L15" s="49" t="s">
        <v>35</v>
      </c>
      <c r="M15" s="49" t="s">
        <v>35</v>
      </c>
      <c r="N15" s="49" t="s">
        <v>35</v>
      </c>
    </row>
    <row r="16" spans="2:14" ht="12.75">
      <c r="B16" s="46">
        <v>14</v>
      </c>
      <c r="C16" s="47" t="s">
        <v>89</v>
      </c>
      <c r="D16" s="47">
        <v>1996</v>
      </c>
      <c r="E16" s="48">
        <v>1</v>
      </c>
      <c r="F16" s="47" t="s">
        <v>90</v>
      </c>
      <c r="G16" s="47" t="s">
        <v>38</v>
      </c>
      <c r="H16" s="47" t="s">
        <v>33</v>
      </c>
      <c r="I16" s="47" t="s">
        <v>34</v>
      </c>
      <c r="J16" s="49" t="s">
        <v>35</v>
      </c>
      <c r="K16" s="49" t="s">
        <v>35</v>
      </c>
      <c r="L16" s="49" t="s">
        <v>35</v>
      </c>
      <c r="M16" s="49" t="s">
        <v>35</v>
      </c>
      <c r="N16" s="49" t="s">
        <v>35</v>
      </c>
    </row>
    <row r="17" spans="2:14" ht="12.75">
      <c r="B17" s="46">
        <v>15</v>
      </c>
      <c r="C17" s="47" t="s">
        <v>91</v>
      </c>
      <c r="D17" s="47">
        <v>1996</v>
      </c>
      <c r="E17" s="48">
        <v>2</v>
      </c>
      <c r="F17" s="47" t="s">
        <v>90</v>
      </c>
      <c r="G17" s="47" t="s">
        <v>38</v>
      </c>
      <c r="H17" s="47" t="s">
        <v>33</v>
      </c>
      <c r="I17" s="47" t="s">
        <v>34</v>
      </c>
      <c r="J17" s="49" t="s">
        <v>35</v>
      </c>
      <c r="K17" s="49" t="s">
        <v>35</v>
      </c>
      <c r="L17" s="49" t="s">
        <v>35</v>
      </c>
      <c r="M17" s="49" t="s">
        <v>35</v>
      </c>
      <c r="N17" s="49" t="s">
        <v>35</v>
      </c>
    </row>
    <row r="18" spans="2:14" ht="12.75">
      <c r="B18" s="46">
        <v>16</v>
      </c>
      <c r="C18" s="47" t="s">
        <v>93</v>
      </c>
      <c r="D18" s="47">
        <v>1996</v>
      </c>
      <c r="E18" s="48">
        <v>1</v>
      </c>
      <c r="F18" s="47" t="s">
        <v>90</v>
      </c>
      <c r="G18" s="47" t="s">
        <v>38</v>
      </c>
      <c r="H18" s="47" t="s">
        <v>33</v>
      </c>
      <c r="I18" s="47" t="s">
        <v>34</v>
      </c>
      <c r="J18" s="49" t="s">
        <v>35</v>
      </c>
      <c r="K18" s="49" t="s">
        <v>35</v>
      </c>
      <c r="L18" s="49" t="s">
        <v>35</v>
      </c>
      <c r="M18" s="49" t="s">
        <v>35</v>
      </c>
      <c r="N18" s="49" t="s">
        <v>35</v>
      </c>
    </row>
    <row r="19" spans="2:14" ht="12.75">
      <c r="B19" s="46">
        <v>17</v>
      </c>
      <c r="C19" s="47" t="s">
        <v>97</v>
      </c>
      <c r="D19" s="47">
        <v>1996</v>
      </c>
      <c r="E19" s="48">
        <v>2</v>
      </c>
      <c r="F19" s="47" t="s">
        <v>90</v>
      </c>
      <c r="G19" s="47" t="s">
        <v>38</v>
      </c>
      <c r="H19" s="47" t="s">
        <v>33</v>
      </c>
      <c r="I19" s="47" t="s">
        <v>34</v>
      </c>
      <c r="J19" s="49" t="s">
        <v>35</v>
      </c>
      <c r="K19" s="49" t="s">
        <v>35</v>
      </c>
      <c r="L19" s="49" t="s">
        <v>35</v>
      </c>
      <c r="M19" s="49" t="s">
        <v>35</v>
      </c>
      <c r="N19" s="49" t="s">
        <v>35</v>
      </c>
    </row>
    <row r="20" spans="2:14" ht="12.75">
      <c r="B20" s="46">
        <v>18</v>
      </c>
      <c r="C20" s="47" t="s">
        <v>98</v>
      </c>
      <c r="D20" s="47">
        <v>1995</v>
      </c>
      <c r="E20" s="48">
        <v>2</v>
      </c>
      <c r="F20" s="47" t="s">
        <v>90</v>
      </c>
      <c r="G20" s="47" t="s">
        <v>38</v>
      </c>
      <c r="H20" s="47" t="s">
        <v>33</v>
      </c>
      <c r="I20" s="47" t="s">
        <v>34</v>
      </c>
      <c r="J20" s="49" t="s">
        <v>35</v>
      </c>
      <c r="K20" s="49" t="s">
        <v>35</v>
      </c>
      <c r="L20" s="49" t="s">
        <v>35</v>
      </c>
      <c r="M20" s="49" t="s">
        <v>35</v>
      </c>
      <c r="N20" s="49" t="s">
        <v>35</v>
      </c>
    </row>
    <row r="21" spans="2:14" ht="12.75">
      <c r="B21" s="46">
        <v>19</v>
      </c>
      <c r="C21" s="47" t="s">
        <v>87</v>
      </c>
      <c r="D21" s="47">
        <v>1995</v>
      </c>
      <c r="E21" s="48">
        <v>1</v>
      </c>
      <c r="F21" s="47" t="s">
        <v>31</v>
      </c>
      <c r="G21" s="47" t="s">
        <v>88</v>
      </c>
      <c r="H21" s="47" t="s">
        <v>33</v>
      </c>
      <c r="I21" s="47" t="s">
        <v>34</v>
      </c>
      <c r="J21" s="49" t="s">
        <v>35</v>
      </c>
      <c r="K21" s="49" t="s">
        <v>35</v>
      </c>
      <c r="L21" s="49" t="s">
        <v>35</v>
      </c>
      <c r="M21" s="49" t="s">
        <v>35</v>
      </c>
      <c r="N21" s="49" t="s">
        <v>35</v>
      </c>
    </row>
    <row r="22" spans="2:14" ht="12.75">
      <c r="B22" s="46">
        <v>20</v>
      </c>
      <c r="C22" s="47" t="s">
        <v>94</v>
      </c>
      <c r="D22" s="47">
        <v>1996</v>
      </c>
      <c r="E22" s="48">
        <v>1</v>
      </c>
      <c r="F22" s="47" t="s">
        <v>44</v>
      </c>
      <c r="G22" s="47" t="s">
        <v>45</v>
      </c>
      <c r="H22" s="47" t="s">
        <v>33</v>
      </c>
      <c r="I22" s="47" t="s">
        <v>34</v>
      </c>
      <c r="J22" s="49" t="s">
        <v>35</v>
      </c>
      <c r="K22" s="49" t="s">
        <v>35</v>
      </c>
      <c r="L22" s="49" t="s">
        <v>35</v>
      </c>
      <c r="M22" s="49" t="s">
        <v>35</v>
      </c>
      <c r="N22" s="49" t="s">
        <v>35</v>
      </c>
    </row>
    <row r="23" spans="2:14" ht="12.75">
      <c r="B23" s="46">
        <v>21</v>
      </c>
      <c r="C23" s="47" t="s">
        <v>30</v>
      </c>
      <c r="D23" s="47">
        <v>1995</v>
      </c>
      <c r="E23" s="48" t="s">
        <v>36</v>
      </c>
      <c r="F23" s="47" t="s">
        <v>31</v>
      </c>
      <c r="G23" s="47" t="s">
        <v>32</v>
      </c>
      <c r="H23" s="47" t="s">
        <v>33</v>
      </c>
      <c r="I23" s="47" t="s">
        <v>34</v>
      </c>
      <c r="J23" s="49" t="s">
        <v>83</v>
      </c>
      <c r="K23" s="49" t="s">
        <v>83</v>
      </c>
      <c r="L23" s="49" t="s">
        <v>83</v>
      </c>
      <c r="M23" s="49" t="s">
        <v>83</v>
      </c>
      <c r="N23" s="49" t="s">
        <v>83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2"/>
  <sheetViews>
    <sheetView tabSelected="1" view="pageBreakPreview" zoomScale="28" zoomScaleNormal="43" zoomScaleSheetLayoutView="28" zoomScalePageLayoutView="0" workbookViewId="0" topLeftCell="A7">
      <selection activeCell="K28" sqref="K28"/>
    </sheetView>
  </sheetViews>
  <sheetFormatPr defaultColWidth="9.140625" defaultRowHeight="12.75"/>
  <cols>
    <col min="1" max="1" width="23.140625" style="0" customWidth="1"/>
    <col min="2" max="2" width="27.00390625" style="0" customWidth="1"/>
    <col min="3" max="3" width="31.28125" style="0" customWidth="1"/>
    <col min="4" max="4" width="61.7109375" style="0" customWidth="1"/>
    <col min="5" max="5" width="21.00390625" style="0" customWidth="1"/>
    <col min="6" max="6" width="24.28125" style="0" customWidth="1"/>
    <col min="7" max="7" width="37.28125" style="0" customWidth="1"/>
    <col min="8" max="8" width="37.421875" style="0" customWidth="1"/>
    <col min="9" max="9" width="31.28125" style="0" customWidth="1"/>
    <col min="10" max="10" width="40.7109375" style="0" customWidth="1"/>
    <col min="11" max="11" width="30.28125" style="0" customWidth="1"/>
    <col min="12" max="12" width="26.421875" style="0" customWidth="1"/>
    <col min="13" max="13" width="27.28125" style="0" customWidth="1"/>
    <col min="14" max="14" width="28.28125" style="0" customWidth="1"/>
    <col min="15" max="15" width="35.28125" style="0" customWidth="1"/>
    <col min="16" max="16" width="20.7109375" style="0" customWidth="1"/>
  </cols>
  <sheetData>
    <row r="1" spans="1:16" ht="35.25">
      <c r="A1" s="75" t="s">
        <v>13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</row>
    <row r="2" spans="1:16" ht="35.25">
      <c r="A2" s="75" t="s">
        <v>84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</row>
    <row r="3" spans="1:16" ht="35.25">
      <c r="A3" s="75" t="s">
        <v>73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</row>
    <row r="4" spans="1:16" ht="35.25">
      <c r="A4" s="30"/>
      <c r="B4" s="30"/>
      <c r="C4" s="30"/>
      <c r="D4" s="30"/>
      <c r="E4" s="30"/>
      <c r="F4" s="31"/>
      <c r="G4" s="31"/>
      <c r="H4" s="31"/>
      <c r="I4" s="31"/>
      <c r="J4" s="31"/>
      <c r="K4" s="31"/>
      <c r="L4" s="31"/>
      <c r="M4" s="31"/>
      <c r="N4" s="31"/>
      <c r="O4" s="32"/>
      <c r="P4" s="32"/>
    </row>
    <row r="5" spans="1:16" ht="35.25">
      <c r="A5" s="78" t="s">
        <v>99</v>
      </c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</row>
    <row r="6" spans="1:16" ht="35.25">
      <c r="A6" s="78" t="s">
        <v>85</v>
      </c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</row>
    <row r="7" spans="1:16" ht="30.75" customHeight="1">
      <c r="A7" s="77" t="s">
        <v>74</v>
      </c>
      <c r="B7" s="77"/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</row>
    <row r="8" ht="32.25" customHeight="1"/>
    <row r="9" spans="1:16" ht="33">
      <c r="A9" s="13" t="s">
        <v>118</v>
      </c>
      <c r="B9" s="13"/>
      <c r="C9" s="13"/>
      <c r="D9" s="13"/>
      <c r="E9" s="13"/>
      <c r="F9" s="13"/>
      <c r="G9" s="13"/>
      <c r="H9" s="13"/>
      <c r="I9" s="11"/>
      <c r="J9" s="11"/>
      <c r="K9" s="11"/>
      <c r="L9" s="11"/>
      <c r="M9" s="11"/>
      <c r="N9" s="13" t="s">
        <v>10</v>
      </c>
      <c r="P9" s="12"/>
    </row>
    <row r="10" spans="1:16" ht="33">
      <c r="A10" s="76" t="s">
        <v>14</v>
      </c>
      <c r="B10" s="76"/>
      <c r="C10" s="76"/>
      <c r="D10" s="76"/>
      <c r="E10" s="76"/>
      <c r="F10" s="76"/>
      <c r="G10" s="76"/>
      <c r="H10" s="76"/>
      <c r="I10" s="76"/>
      <c r="J10" s="76"/>
      <c r="K10" s="76"/>
      <c r="L10" s="76"/>
      <c r="M10" s="76"/>
      <c r="N10" s="76"/>
      <c r="O10" s="76"/>
      <c r="P10" s="76"/>
    </row>
    <row r="11" spans="1:16" ht="33">
      <c r="A11" s="76" t="s">
        <v>105</v>
      </c>
      <c r="B11" s="76"/>
      <c r="C11" s="76"/>
      <c r="D11" s="76"/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76"/>
      <c r="P11" s="76"/>
    </row>
    <row r="12" spans="1:16" ht="33">
      <c r="A12" s="10"/>
      <c r="B12" s="10"/>
      <c r="C12" s="10"/>
      <c r="D12" s="10"/>
      <c r="E12" s="10"/>
      <c r="F12" s="10"/>
      <c r="G12" s="10"/>
      <c r="H12" s="11"/>
      <c r="I12" s="11"/>
      <c r="J12" s="11"/>
      <c r="K12" s="11"/>
      <c r="L12" s="11"/>
      <c r="M12" s="11"/>
      <c r="N12" s="11"/>
      <c r="O12" s="12"/>
      <c r="P12" s="12"/>
    </row>
    <row r="13" spans="1:16" ht="33">
      <c r="A13" s="14" t="s">
        <v>2</v>
      </c>
      <c r="B13" s="10"/>
      <c r="C13" s="12"/>
      <c r="D13" s="13" t="s">
        <v>82</v>
      </c>
      <c r="E13" s="11"/>
      <c r="F13" s="12"/>
      <c r="G13" s="13" t="s">
        <v>11</v>
      </c>
      <c r="H13" s="12"/>
      <c r="I13" s="14" t="s">
        <v>15</v>
      </c>
      <c r="J13" s="12"/>
      <c r="K13" s="13" t="s">
        <v>12</v>
      </c>
      <c r="L13" s="12"/>
      <c r="M13" s="11"/>
      <c r="N13" s="14" t="s">
        <v>16</v>
      </c>
      <c r="O13" s="11"/>
      <c r="P13" s="12"/>
    </row>
    <row r="14" spans="1:16" ht="33">
      <c r="A14" s="13" t="s">
        <v>3</v>
      </c>
      <c r="B14" s="13"/>
      <c r="C14" s="12"/>
      <c r="D14" s="15" t="s">
        <v>8</v>
      </c>
      <c r="E14" s="12"/>
      <c r="F14" s="12"/>
      <c r="G14" s="14" t="s">
        <v>9</v>
      </c>
      <c r="H14" s="12"/>
      <c r="I14" s="13" t="s">
        <v>108</v>
      </c>
      <c r="J14" s="12"/>
      <c r="K14" s="14" t="s">
        <v>121</v>
      </c>
      <c r="L14" s="12"/>
      <c r="M14" s="11"/>
      <c r="N14" s="13" t="s">
        <v>108</v>
      </c>
      <c r="O14" s="12"/>
      <c r="P14" s="12"/>
    </row>
    <row r="15" spans="1:16" ht="33">
      <c r="A15" s="13" t="s">
        <v>17</v>
      </c>
      <c r="B15" s="13"/>
      <c r="C15" s="12"/>
      <c r="D15" s="15" t="s">
        <v>5</v>
      </c>
      <c r="E15" s="16">
        <v>371</v>
      </c>
      <c r="F15" s="12"/>
      <c r="G15" s="14" t="s">
        <v>86</v>
      </c>
      <c r="H15" s="14" t="s">
        <v>107</v>
      </c>
      <c r="I15" s="11" t="s">
        <v>109</v>
      </c>
      <c r="J15" s="12"/>
      <c r="K15" s="14" t="s">
        <v>112</v>
      </c>
      <c r="L15" s="12"/>
      <c r="M15" s="11"/>
      <c r="N15" s="11" t="s">
        <v>109</v>
      </c>
      <c r="O15" s="12"/>
      <c r="P15" s="12"/>
    </row>
    <row r="16" spans="1:16" ht="33">
      <c r="A16" s="13" t="s">
        <v>119</v>
      </c>
      <c r="B16" s="13"/>
      <c r="C16" s="12"/>
      <c r="D16" s="15" t="s">
        <v>6</v>
      </c>
      <c r="E16" s="17">
        <v>225</v>
      </c>
      <c r="F16" s="12"/>
      <c r="G16" s="18" t="s">
        <v>106</v>
      </c>
      <c r="H16" s="12"/>
      <c r="I16" s="11" t="s">
        <v>110</v>
      </c>
      <c r="J16" s="12"/>
      <c r="K16" s="18" t="s">
        <v>114</v>
      </c>
      <c r="L16" s="12"/>
      <c r="M16" s="11"/>
      <c r="N16" s="11" t="s">
        <v>115</v>
      </c>
      <c r="O16" s="12"/>
      <c r="P16" s="12"/>
    </row>
    <row r="17" spans="1:16" ht="32.25" customHeight="1">
      <c r="A17" s="13" t="s">
        <v>113</v>
      </c>
      <c r="B17" s="13"/>
      <c r="C17" s="12"/>
      <c r="D17" s="19" t="s">
        <v>7</v>
      </c>
      <c r="E17" s="14">
        <v>146</v>
      </c>
      <c r="F17" s="12"/>
      <c r="G17" s="12"/>
      <c r="H17" s="12"/>
      <c r="I17" s="11" t="s">
        <v>111</v>
      </c>
      <c r="J17" s="12"/>
      <c r="K17" s="12"/>
      <c r="L17" s="12"/>
      <c r="M17" s="12"/>
      <c r="N17" s="11" t="s">
        <v>111</v>
      </c>
      <c r="O17" s="12"/>
      <c r="P17" s="12"/>
    </row>
    <row r="18" spans="1:16" ht="33">
      <c r="A18" s="13" t="s">
        <v>4</v>
      </c>
      <c r="B18" s="13"/>
      <c r="C18" s="19"/>
      <c r="D18" s="14"/>
      <c r="E18" s="11"/>
      <c r="F18" s="11"/>
      <c r="G18" s="12"/>
      <c r="H18" s="11"/>
      <c r="I18" s="11"/>
      <c r="J18" s="12"/>
      <c r="K18" s="11"/>
      <c r="L18" s="11"/>
      <c r="M18" s="11"/>
      <c r="N18" s="11"/>
      <c r="O18" s="12"/>
      <c r="P18" s="12"/>
    </row>
    <row r="19" spans="1:16" ht="33">
      <c r="A19" s="13" t="s">
        <v>120</v>
      </c>
      <c r="B19" s="13"/>
      <c r="C19" s="19"/>
      <c r="D19" s="11"/>
      <c r="E19" s="11"/>
      <c r="F19" s="11"/>
      <c r="G19" s="11"/>
      <c r="H19" s="11"/>
      <c r="I19" s="11"/>
      <c r="J19" s="11"/>
      <c r="K19" s="12"/>
      <c r="L19" s="12"/>
      <c r="N19" s="20" t="s">
        <v>54</v>
      </c>
      <c r="O19" s="20" t="s">
        <v>123</v>
      </c>
      <c r="P19" s="12"/>
    </row>
    <row r="20" spans="1:16" ht="33">
      <c r="A20" s="13"/>
      <c r="B20" s="13"/>
      <c r="C20" s="19"/>
      <c r="D20" s="11"/>
      <c r="E20" s="11"/>
      <c r="F20" s="11"/>
      <c r="G20" s="11"/>
      <c r="H20" s="11"/>
      <c r="I20" s="11"/>
      <c r="J20" s="11"/>
      <c r="K20" s="12"/>
      <c r="L20" s="12"/>
      <c r="N20" s="20"/>
      <c r="O20" s="20"/>
      <c r="P20" s="12"/>
    </row>
    <row r="21" spans="1:16" ht="87" customHeight="1">
      <c r="A21" s="73" t="s">
        <v>0</v>
      </c>
      <c r="B21" s="73" t="s">
        <v>100</v>
      </c>
      <c r="C21" s="73" t="s">
        <v>1</v>
      </c>
      <c r="D21" s="74" t="s">
        <v>18</v>
      </c>
      <c r="E21" s="74" t="s">
        <v>19</v>
      </c>
      <c r="F21" s="74" t="s">
        <v>20</v>
      </c>
      <c r="G21" s="74" t="s">
        <v>21</v>
      </c>
      <c r="H21" s="74" t="s">
        <v>22</v>
      </c>
      <c r="I21" s="74" t="s">
        <v>23</v>
      </c>
      <c r="J21" s="74" t="s">
        <v>24</v>
      </c>
      <c r="K21" s="73" t="s">
        <v>48</v>
      </c>
      <c r="L21" s="73" t="s">
        <v>49</v>
      </c>
      <c r="M21" s="73" t="s">
        <v>50</v>
      </c>
      <c r="N21" s="73" t="s">
        <v>51</v>
      </c>
      <c r="O21" s="73" t="s">
        <v>52</v>
      </c>
      <c r="P21" s="27" t="s">
        <v>53</v>
      </c>
    </row>
    <row r="22" spans="1:16" ht="39.75" customHeight="1">
      <c r="A22" s="50">
        <v>1</v>
      </c>
      <c r="B22" s="50"/>
      <c r="C22" s="52">
        <v>2</v>
      </c>
      <c r="D22" s="53" t="s">
        <v>42</v>
      </c>
      <c r="E22" s="53">
        <v>1977</v>
      </c>
      <c r="F22" s="54" t="s">
        <v>39</v>
      </c>
      <c r="G22" s="53" t="s">
        <v>31</v>
      </c>
      <c r="H22" s="53" t="s">
        <v>32</v>
      </c>
      <c r="I22" s="53" t="s">
        <v>104</v>
      </c>
      <c r="J22" s="53" t="s">
        <v>34</v>
      </c>
      <c r="K22" s="55">
        <v>0.0005576388888888889</v>
      </c>
      <c r="L22" s="55">
        <v>0.0005886574074074074</v>
      </c>
      <c r="M22" s="55">
        <f aca="true" t="shared" si="0" ref="M22:M35">K22+L22</f>
        <v>0.0011462962962962963</v>
      </c>
      <c r="N22" s="56">
        <f>(M22/M$22-1)*610</f>
        <v>0</v>
      </c>
      <c r="O22" s="56">
        <f>N22+59.1</f>
        <v>59.1</v>
      </c>
      <c r="P22" s="27"/>
    </row>
    <row r="23" spans="1:16" ht="39.75" customHeight="1">
      <c r="A23" s="50">
        <v>2</v>
      </c>
      <c r="B23" s="50">
        <v>1</v>
      </c>
      <c r="C23" s="52">
        <v>3</v>
      </c>
      <c r="D23" s="53" t="s">
        <v>40</v>
      </c>
      <c r="E23" s="53">
        <v>1992</v>
      </c>
      <c r="F23" s="54" t="s">
        <v>36</v>
      </c>
      <c r="G23" s="53" t="s">
        <v>31</v>
      </c>
      <c r="H23" s="53" t="s">
        <v>32</v>
      </c>
      <c r="I23" s="53" t="s">
        <v>104</v>
      </c>
      <c r="J23" s="53" t="s">
        <v>34</v>
      </c>
      <c r="K23" s="55">
        <v>0.0005604166666666666</v>
      </c>
      <c r="L23" s="55">
        <v>0.0005945601851851852</v>
      </c>
      <c r="M23" s="55">
        <f t="shared" si="0"/>
        <v>0.001154976851851852</v>
      </c>
      <c r="N23" s="56">
        <f aca="true" t="shared" si="1" ref="N23:N35">(M23/M$22-1)*610</f>
        <v>4.619345718901484</v>
      </c>
      <c r="O23" s="56">
        <f aca="true" t="shared" si="2" ref="O23:O35">N23+59.1</f>
        <v>63.71934571890149</v>
      </c>
      <c r="P23" s="27"/>
    </row>
    <row r="24" spans="1:16" ht="39.75" customHeight="1">
      <c r="A24" s="50">
        <v>3</v>
      </c>
      <c r="B24" s="50">
        <v>2</v>
      </c>
      <c r="C24" s="52">
        <v>5</v>
      </c>
      <c r="D24" s="53" t="s">
        <v>96</v>
      </c>
      <c r="E24" s="53">
        <v>1996</v>
      </c>
      <c r="F24" s="54">
        <v>1</v>
      </c>
      <c r="G24" s="53" t="s">
        <v>31</v>
      </c>
      <c r="H24" s="53" t="s">
        <v>32</v>
      </c>
      <c r="I24" s="53" t="s">
        <v>104</v>
      </c>
      <c r="J24" s="53" t="s">
        <v>34</v>
      </c>
      <c r="K24" s="55">
        <v>0.0005807870370370371</v>
      </c>
      <c r="L24" s="55">
        <v>0.000614699074074074</v>
      </c>
      <c r="M24" s="55">
        <f t="shared" si="0"/>
        <v>0.0011954861111111111</v>
      </c>
      <c r="N24" s="56">
        <f t="shared" si="1"/>
        <v>26.176292407108274</v>
      </c>
      <c r="O24" s="56">
        <f t="shared" si="2"/>
        <v>85.27629240710827</v>
      </c>
      <c r="P24" s="27"/>
    </row>
    <row r="25" spans="1:16" ht="39.75" customHeight="1">
      <c r="A25" s="50">
        <v>4</v>
      </c>
      <c r="B25" s="50">
        <v>3</v>
      </c>
      <c r="C25" s="52">
        <v>6</v>
      </c>
      <c r="D25" s="53" t="s">
        <v>95</v>
      </c>
      <c r="E25" s="53">
        <v>1996</v>
      </c>
      <c r="F25" s="54">
        <v>1</v>
      </c>
      <c r="G25" s="53" t="s">
        <v>31</v>
      </c>
      <c r="H25" s="53" t="s">
        <v>32</v>
      </c>
      <c r="I25" s="53" t="s">
        <v>104</v>
      </c>
      <c r="J25" s="53" t="s">
        <v>34</v>
      </c>
      <c r="K25" s="55">
        <v>0.0005811342592592592</v>
      </c>
      <c r="L25" s="55">
        <v>0.0006247685185185185</v>
      </c>
      <c r="M25" s="55">
        <f t="shared" si="0"/>
        <v>0.0012059027777777777</v>
      </c>
      <c r="N25" s="56">
        <f t="shared" si="1"/>
        <v>31.71950726979</v>
      </c>
      <c r="O25" s="56">
        <f t="shared" si="2"/>
        <v>90.81950726979</v>
      </c>
      <c r="P25" s="27"/>
    </row>
    <row r="26" spans="1:16" ht="39.75" customHeight="1">
      <c r="A26" s="50">
        <v>5</v>
      </c>
      <c r="B26" s="50"/>
      <c r="C26" s="52">
        <v>7</v>
      </c>
      <c r="D26" s="53" t="s">
        <v>37</v>
      </c>
      <c r="E26" s="53">
        <v>1990</v>
      </c>
      <c r="F26" s="54" t="s">
        <v>36</v>
      </c>
      <c r="G26" s="53" t="s">
        <v>90</v>
      </c>
      <c r="H26" s="53" t="s">
        <v>38</v>
      </c>
      <c r="I26" s="53" t="s">
        <v>104</v>
      </c>
      <c r="J26" s="53" t="s">
        <v>34</v>
      </c>
      <c r="K26" s="55">
        <v>0.0005885416666666667</v>
      </c>
      <c r="L26" s="55">
        <v>0.0006212962962962962</v>
      </c>
      <c r="M26" s="55">
        <f t="shared" si="0"/>
        <v>0.001209837962962963</v>
      </c>
      <c r="N26" s="56">
        <f t="shared" si="1"/>
        <v>33.81361066235864</v>
      </c>
      <c r="O26" s="56">
        <f t="shared" si="2"/>
        <v>92.91361066235865</v>
      </c>
      <c r="P26" s="27"/>
    </row>
    <row r="27" spans="1:16" ht="39.75" customHeight="1">
      <c r="A27" s="50">
        <v>6</v>
      </c>
      <c r="B27" s="50">
        <v>4</v>
      </c>
      <c r="C27" s="52">
        <v>14</v>
      </c>
      <c r="D27" s="53" t="s">
        <v>75</v>
      </c>
      <c r="E27" s="53">
        <v>1995</v>
      </c>
      <c r="F27" s="54">
        <v>1</v>
      </c>
      <c r="G27" s="53" t="s">
        <v>31</v>
      </c>
      <c r="H27" s="53" t="s">
        <v>32</v>
      </c>
      <c r="I27" s="53" t="s">
        <v>104</v>
      </c>
      <c r="J27" s="53" t="s">
        <v>34</v>
      </c>
      <c r="K27" s="55">
        <v>0.0006023148148148147</v>
      </c>
      <c r="L27" s="55">
        <v>0.0006341435185185186</v>
      </c>
      <c r="M27" s="55">
        <f t="shared" si="0"/>
        <v>0.0012364583333333333</v>
      </c>
      <c r="N27" s="56">
        <f t="shared" si="1"/>
        <v>47.97960420032309</v>
      </c>
      <c r="O27" s="56">
        <f t="shared" si="2"/>
        <v>107.07960420032309</v>
      </c>
      <c r="P27" s="27"/>
    </row>
    <row r="28" spans="1:16" ht="39.75" customHeight="1">
      <c r="A28" s="50">
        <v>7</v>
      </c>
      <c r="B28" s="50">
        <v>5</v>
      </c>
      <c r="C28" s="52">
        <v>13</v>
      </c>
      <c r="D28" s="53" t="s">
        <v>92</v>
      </c>
      <c r="E28" s="53">
        <v>1996</v>
      </c>
      <c r="F28" s="54">
        <v>1</v>
      </c>
      <c r="G28" s="53" t="s">
        <v>31</v>
      </c>
      <c r="H28" s="53" t="s">
        <v>32</v>
      </c>
      <c r="I28" s="53" t="s">
        <v>104</v>
      </c>
      <c r="J28" s="53" t="s">
        <v>34</v>
      </c>
      <c r="K28" s="55">
        <v>0.0006113425925925926</v>
      </c>
      <c r="L28" s="55">
        <v>0.0006438657407407407</v>
      </c>
      <c r="M28" s="55">
        <f t="shared" si="0"/>
        <v>0.0012552083333333334</v>
      </c>
      <c r="N28" s="56">
        <f t="shared" si="1"/>
        <v>57.957390953150245</v>
      </c>
      <c r="O28" s="56">
        <f t="shared" si="2"/>
        <v>117.05739095315025</v>
      </c>
      <c r="P28" s="27"/>
    </row>
    <row r="29" spans="1:16" ht="39.75" customHeight="1">
      <c r="A29" s="50">
        <v>8</v>
      </c>
      <c r="B29" s="50">
        <v>6</v>
      </c>
      <c r="C29" s="52">
        <v>8</v>
      </c>
      <c r="D29" s="53" t="s">
        <v>41</v>
      </c>
      <c r="E29" s="53">
        <v>1994</v>
      </c>
      <c r="F29" s="54" t="s">
        <v>36</v>
      </c>
      <c r="G29" s="53" t="s">
        <v>90</v>
      </c>
      <c r="H29" s="53" t="s">
        <v>38</v>
      </c>
      <c r="I29" s="53" t="s">
        <v>104</v>
      </c>
      <c r="J29" s="53" t="s">
        <v>34</v>
      </c>
      <c r="K29" s="55">
        <v>0.0006121527777777778</v>
      </c>
      <c r="L29" s="55">
        <v>0.0006506944444444444</v>
      </c>
      <c r="M29" s="55">
        <f t="shared" si="0"/>
        <v>0.001262847222222222</v>
      </c>
      <c r="N29" s="56">
        <f t="shared" si="1"/>
        <v>62.02241518578345</v>
      </c>
      <c r="O29" s="56">
        <f t="shared" si="2"/>
        <v>121.12241518578345</v>
      </c>
      <c r="P29" s="27"/>
    </row>
    <row r="30" spans="1:16" ht="39.75" customHeight="1">
      <c r="A30" s="50">
        <v>9</v>
      </c>
      <c r="B30" s="50">
        <v>7</v>
      </c>
      <c r="C30" s="52">
        <v>15</v>
      </c>
      <c r="D30" s="53" t="s">
        <v>89</v>
      </c>
      <c r="E30" s="53">
        <v>1996</v>
      </c>
      <c r="F30" s="54">
        <v>1</v>
      </c>
      <c r="G30" s="53" t="s">
        <v>90</v>
      </c>
      <c r="H30" s="53" t="s">
        <v>38</v>
      </c>
      <c r="I30" s="53" t="s">
        <v>104</v>
      </c>
      <c r="J30" s="53" t="s">
        <v>34</v>
      </c>
      <c r="K30" s="55">
        <v>0.0006273148148148148</v>
      </c>
      <c r="L30" s="55">
        <v>0.000685763888888889</v>
      </c>
      <c r="M30" s="55">
        <f t="shared" si="0"/>
        <v>0.0013130787037037039</v>
      </c>
      <c r="N30" s="56">
        <f t="shared" si="1"/>
        <v>88.75302907916</v>
      </c>
      <c r="O30" s="56">
        <f t="shared" si="2"/>
        <v>147.85302907916</v>
      </c>
      <c r="P30" s="27"/>
    </row>
    <row r="31" spans="1:16" ht="39.75" customHeight="1">
      <c r="A31" s="50">
        <v>10</v>
      </c>
      <c r="B31" s="50">
        <v>8</v>
      </c>
      <c r="C31" s="52">
        <v>22</v>
      </c>
      <c r="D31" s="53" t="s">
        <v>94</v>
      </c>
      <c r="E31" s="53">
        <v>1996</v>
      </c>
      <c r="F31" s="54">
        <v>1</v>
      </c>
      <c r="G31" s="53" t="s">
        <v>44</v>
      </c>
      <c r="H31" s="53" t="s">
        <v>45</v>
      </c>
      <c r="I31" s="53" t="s">
        <v>104</v>
      </c>
      <c r="J31" s="53" t="s">
        <v>34</v>
      </c>
      <c r="K31" s="55">
        <v>0.0006545138888888889</v>
      </c>
      <c r="L31" s="55">
        <v>0.0007111111111111111</v>
      </c>
      <c r="M31" s="55">
        <f t="shared" si="0"/>
        <v>0.001365625</v>
      </c>
      <c r="N31" s="56">
        <f t="shared" si="1"/>
        <v>116.7154684975768</v>
      </c>
      <c r="O31" s="56">
        <f t="shared" si="2"/>
        <v>175.8154684975768</v>
      </c>
      <c r="P31" s="27"/>
    </row>
    <row r="32" spans="1:16" ht="39.75" customHeight="1">
      <c r="A32" s="50">
        <v>11</v>
      </c>
      <c r="B32" s="50">
        <v>9</v>
      </c>
      <c r="C32" s="52">
        <v>10</v>
      </c>
      <c r="D32" s="53" t="s">
        <v>47</v>
      </c>
      <c r="E32" s="53">
        <v>1995</v>
      </c>
      <c r="F32" s="54">
        <v>1</v>
      </c>
      <c r="G32" s="53" t="s">
        <v>90</v>
      </c>
      <c r="H32" s="53" t="s">
        <v>38</v>
      </c>
      <c r="I32" s="53" t="s">
        <v>104</v>
      </c>
      <c r="J32" s="53" t="s">
        <v>34</v>
      </c>
      <c r="K32" s="55">
        <v>0.0006563657407407408</v>
      </c>
      <c r="L32" s="55">
        <v>0.000709375</v>
      </c>
      <c r="M32" s="55">
        <f t="shared" si="0"/>
        <v>0.0013657407407407407</v>
      </c>
      <c r="N32" s="56">
        <f t="shared" si="1"/>
        <v>116.77705977382877</v>
      </c>
      <c r="O32" s="56">
        <f t="shared" si="2"/>
        <v>175.87705977382876</v>
      </c>
      <c r="P32" s="27"/>
    </row>
    <row r="33" spans="1:16" ht="39.75" customHeight="1">
      <c r="A33" s="50">
        <v>12</v>
      </c>
      <c r="B33" s="50">
        <v>10</v>
      </c>
      <c r="C33" s="52">
        <v>11</v>
      </c>
      <c r="D33" s="53" t="s">
        <v>43</v>
      </c>
      <c r="E33" s="53">
        <v>1995</v>
      </c>
      <c r="F33" s="54">
        <v>2</v>
      </c>
      <c r="G33" s="53" t="s">
        <v>44</v>
      </c>
      <c r="H33" s="53" t="s">
        <v>45</v>
      </c>
      <c r="I33" s="53" t="s">
        <v>104</v>
      </c>
      <c r="J33" s="53" t="s">
        <v>34</v>
      </c>
      <c r="K33" s="55">
        <v>0.0006707175925925927</v>
      </c>
      <c r="L33" s="55">
        <v>0.0007226851851851851</v>
      </c>
      <c r="M33" s="55">
        <f t="shared" si="0"/>
        <v>0.0013934027777777777</v>
      </c>
      <c r="N33" s="56">
        <f t="shared" si="1"/>
        <v>131.49737479806134</v>
      </c>
      <c r="O33" s="56">
        <f t="shared" si="2"/>
        <v>190.59737479806134</v>
      </c>
      <c r="P33" s="27"/>
    </row>
    <row r="34" spans="1:16" ht="39.75" customHeight="1">
      <c r="A34" s="50">
        <v>13</v>
      </c>
      <c r="B34" s="50">
        <v>11</v>
      </c>
      <c r="C34" s="52">
        <v>17</v>
      </c>
      <c r="D34" s="53" t="s">
        <v>93</v>
      </c>
      <c r="E34" s="53">
        <v>1996</v>
      </c>
      <c r="F34" s="54">
        <v>1</v>
      </c>
      <c r="G34" s="53" t="s">
        <v>90</v>
      </c>
      <c r="H34" s="53" t="s">
        <v>38</v>
      </c>
      <c r="I34" s="53" t="s">
        <v>104</v>
      </c>
      <c r="J34" s="53" t="s">
        <v>34</v>
      </c>
      <c r="K34" s="55">
        <v>0.000672337962962963</v>
      </c>
      <c r="L34" s="55">
        <v>0.000728125</v>
      </c>
      <c r="M34" s="55">
        <f t="shared" si="0"/>
        <v>0.0014004629629629632</v>
      </c>
      <c r="N34" s="56">
        <f t="shared" si="1"/>
        <v>135.2544426494347</v>
      </c>
      <c r="O34" s="56">
        <f t="shared" si="2"/>
        <v>194.3544426494347</v>
      </c>
      <c r="P34" s="27"/>
    </row>
    <row r="35" spans="1:16" ht="39.75" customHeight="1">
      <c r="A35" s="50">
        <v>14</v>
      </c>
      <c r="B35" s="50">
        <v>12</v>
      </c>
      <c r="C35" s="52">
        <v>18</v>
      </c>
      <c r="D35" s="53" t="s">
        <v>97</v>
      </c>
      <c r="E35" s="53">
        <v>1996</v>
      </c>
      <c r="F35" s="54">
        <v>2</v>
      </c>
      <c r="G35" s="53" t="s">
        <v>90</v>
      </c>
      <c r="H35" s="53" t="s">
        <v>38</v>
      </c>
      <c r="I35" s="53" t="s">
        <v>104</v>
      </c>
      <c r="J35" s="53" t="s">
        <v>34</v>
      </c>
      <c r="K35" s="55">
        <v>0.0007365740740740741</v>
      </c>
      <c r="L35" s="55">
        <v>0.0008189814814814814</v>
      </c>
      <c r="M35" s="55">
        <f t="shared" si="0"/>
        <v>0.0015555555555555555</v>
      </c>
      <c r="N35" s="56">
        <f t="shared" si="1"/>
        <v>217.78675282714048</v>
      </c>
      <c r="O35" s="56">
        <f t="shared" si="2"/>
        <v>276.88675282714047</v>
      </c>
      <c r="P35" s="27"/>
    </row>
    <row r="36" spans="1:16" ht="39.75" customHeight="1">
      <c r="A36" s="50" t="s">
        <v>116</v>
      </c>
      <c r="B36" s="50" t="s">
        <v>116</v>
      </c>
      <c r="C36" s="52">
        <v>23</v>
      </c>
      <c r="D36" s="53" t="s">
        <v>30</v>
      </c>
      <c r="E36" s="53">
        <v>1995</v>
      </c>
      <c r="F36" s="54" t="s">
        <v>36</v>
      </c>
      <c r="G36" s="53" t="s">
        <v>31</v>
      </c>
      <c r="H36" s="53" t="s">
        <v>32</v>
      </c>
      <c r="I36" s="53" t="s">
        <v>104</v>
      </c>
      <c r="J36" s="53" t="s">
        <v>34</v>
      </c>
      <c r="K36" s="55">
        <v>0.000625462962962963</v>
      </c>
      <c r="L36" s="55">
        <v>0.0006586805555555555</v>
      </c>
      <c r="M36" s="55">
        <f>K36+L36</f>
        <v>0.0012841435185185184</v>
      </c>
      <c r="N36" s="56"/>
      <c r="O36" s="59"/>
      <c r="P36" s="27"/>
    </row>
    <row r="37" spans="1:16" ht="39.75" customHeight="1">
      <c r="A37" s="35" t="s">
        <v>76</v>
      </c>
      <c r="B37" s="36"/>
      <c r="C37" s="36"/>
      <c r="D37" s="36"/>
      <c r="E37" s="36"/>
      <c r="F37" s="33"/>
      <c r="G37" s="34"/>
      <c r="H37" s="34"/>
      <c r="I37" s="34"/>
      <c r="J37" s="34"/>
      <c r="K37" s="21"/>
      <c r="L37" s="21"/>
      <c r="M37" s="22"/>
      <c r="N37" s="59"/>
      <c r="O37" s="59"/>
      <c r="P37" s="27"/>
    </row>
    <row r="38" spans="1:16" ht="39.75" customHeight="1">
      <c r="A38" s="50"/>
      <c r="B38" s="51"/>
      <c r="C38" s="52">
        <v>9</v>
      </c>
      <c r="D38" s="53" t="s">
        <v>46</v>
      </c>
      <c r="E38" s="53"/>
      <c r="F38" s="54"/>
      <c r="G38" s="53"/>
      <c r="H38" s="53"/>
      <c r="I38" s="53"/>
      <c r="J38" s="53"/>
      <c r="K38" s="55"/>
      <c r="L38" s="55"/>
      <c r="M38" s="55"/>
      <c r="N38" s="56"/>
      <c r="O38" s="56"/>
      <c r="P38" s="28"/>
    </row>
    <row r="39" spans="1:16" ht="39.75" customHeight="1">
      <c r="A39" s="50"/>
      <c r="B39" s="51"/>
      <c r="C39" s="52">
        <v>19</v>
      </c>
      <c r="D39" s="53" t="s">
        <v>98</v>
      </c>
      <c r="E39" s="53"/>
      <c r="F39" s="54"/>
      <c r="G39" s="53"/>
      <c r="H39" s="53"/>
      <c r="I39" s="53"/>
      <c r="J39" s="53"/>
      <c r="K39" s="57"/>
      <c r="L39" s="57"/>
      <c r="M39" s="55"/>
      <c r="N39" s="56"/>
      <c r="O39" s="56"/>
      <c r="P39" s="28"/>
    </row>
    <row r="40" spans="1:16" ht="39.75" customHeight="1">
      <c r="A40" s="50"/>
      <c r="B40" s="51"/>
      <c r="C40" s="52">
        <v>20</v>
      </c>
      <c r="D40" s="53" t="s">
        <v>87</v>
      </c>
      <c r="E40" s="53"/>
      <c r="F40" s="54"/>
      <c r="G40" s="53"/>
      <c r="H40" s="53"/>
      <c r="I40" s="53"/>
      <c r="J40" s="53"/>
      <c r="K40" s="57"/>
      <c r="L40" s="57"/>
      <c r="M40" s="55"/>
      <c r="N40" s="56"/>
      <c r="O40" s="56"/>
      <c r="P40" s="28"/>
    </row>
    <row r="41" spans="1:16" ht="39.75" customHeight="1">
      <c r="A41" s="35" t="s">
        <v>77</v>
      </c>
      <c r="B41" s="36"/>
      <c r="C41" s="36"/>
      <c r="D41" s="36"/>
      <c r="E41" s="36"/>
      <c r="F41" s="38"/>
      <c r="G41" s="38"/>
      <c r="H41" s="38"/>
      <c r="I41" s="38"/>
      <c r="J41" s="38"/>
      <c r="K41" s="38"/>
      <c r="L41" s="38"/>
      <c r="M41" s="38"/>
      <c r="N41" s="56"/>
      <c r="O41" s="56"/>
      <c r="P41" s="28"/>
    </row>
    <row r="42" spans="1:16" ht="39.75" customHeight="1">
      <c r="A42" s="50"/>
      <c r="B42" s="51"/>
      <c r="C42" s="52">
        <v>16</v>
      </c>
      <c r="D42" s="53" t="s">
        <v>91</v>
      </c>
      <c r="E42" s="53"/>
      <c r="F42" s="54"/>
      <c r="G42" s="53"/>
      <c r="H42" s="53"/>
      <c r="I42" s="53"/>
      <c r="J42" s="53"/>
      <c r="K42" s="55"/>
      <c r="L42" s="55"/>
      <c r="M42" s="55"/>
      <c r="N42" s="56"/>
      <c r="O42" s="56"/>
      <c r="P42" s="28"/>
    </row>
    <row r="43" spans="1:16" ht="33">
      <c r="A43" s="35" t="s">
        <v>78</v>
      </c>
      <c r="B43" s="36"/>
      <c r="C43" s="36"/>
      <c r="D43" s="36"/>
      <c r="E43" s="36"/>
      <c r="F43" s="38"/>
      <c r="G43" s="38"/>
      <c r="H43" s="38"/>
      <c r="I43" s="38"/>
      <c r="J43" s="38"/>
      <c r="K43" s="38"/>
      <c r="L43" s="38"/>
      <c r="M43" s="38"/>
      <c r="N43" s="23"/>
      <c r="O43" s="23"/>
      <c r="P43" s="24"/>
    </row>
    <row r="44" spans="1:15" ht="35.25">
      <c r="A44" s="50"/>
      <c r="B44" s="58"/>
      <c r="C44" s="52">
        <v>4</v>
      </c>
      <c r="D44" s="53" t="s">
        <v>103</v>
      </c>
      <c r="E44" s="53"/>
      <c r="F44" s="54"/>
      <c r="G44" s="53"/>
      <c r="H44" s="53"/>
      <c r="I44" s="53"/>
      <c r="J44" s="53"/>
      <c r="K44" s="55"/>
      <c r="L44" s="55"/>
      <c r="M44" s="55"/>
      <c r="N44" s="38"/>
      <c r="O44" s="38"/>
    </row>
    <row r="45" spans="1:15" ht="35.25">
      <c r="A45" s="50"/>
      <c r="B45" s="51"/>
      <c r="C45" s="52">
        <v>12</v>
      </c>
      <c r="D45" s="53" t="s">
        <v>63</v>
      </c>
      <c r="E45" s="53"/>
      <c r="F45" s="54"/>
      <c r="G45" s="53"/>
      <c r="H45" s="53"/>
      <c r="I45" s="53"/>
      <c r="J45" s="53"/>
      <c r="K45" s="55"/>
      <c r="L45" s="55"/>
      <c r="M45" s="55"/>
      <c r="N45" s="38"/>
      <c r="O45" s="38"/>
    </row>
    <row r="46" spans="1:15" ht="33">
      <c r="A46" s="35" t="s">
        <v>79</v>
      </c>
      <c r="B46" s="36"/>
      <c r="C46" s="36"/>
      <c r="D46" s="36"/>
      <c r="E46" s="36"/>
      <c r="F46" s="37"/>
      <c r="G46" s="37"/>
      <c r="H46" s="37"/>
      <c r="I46" s="37"/>
      <c r="J46" s="37"/>
      <c r="K46" s="37"/>
      <c r="L46" s="37"/>
      <c r="M46" s="37"/>
      <c r="N46" s="37"/>
      <c r="O46" s="37"/>
    </row>
    <row r="47" spans="1:15" ht="33">
      <c r="A47" s="35" t="s">
        <v>80</v>
      </c>
      <c r="B47" s="37"/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</row>
    <row r="48" spans="1:15" ht="33">
      <c r="A48" s="35" t="s">
        <v>81</v>
      </c>
      <c r="B48" s="37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</row>
    <row r="49" spans="1:15" ht="33">
      <c r="A49" s="37"/>
      <c r="B49" s="37"/>
      <c r="C49" s="37"/>
      <c r="D49" s="37"/>
      <c r="E49" s="37"/>
      <c r="F49" s="37"/>
      <c r="G49" s="37"/>
      <c r="H49" s="12"/>
      <c r="I49" s="11" t="s">
        <v>71</v>
      </c>
      <c r="J49" s="11"/>
      <c r="K49" s="29"/>
      <c r="L49" s="29"/>
      <c r="M49" s="29"/>
      <c r="N49" s="11" t="s">
        <v>72</v>
      </c>
      <c r="O49" s="12"/>
    </row>
    <row r="50" spans="1:15" ht="33">
      <c r="A50" s="37"/>
      <c r="B50" s="37"/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</row>
    <row r="51" spans="1:15" ht="33">
      <c r="A51" s="37"/>
      <c r="B51" s="37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</row>
    <row r="52" spans="1:15" ht="12.75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</row>
  </sheetData>
  <sheetProtection/>
  <mergeCells count="8">
    <mergeCell ref="A1:P1"/>
    <mergeCell ref="A2:P2"/>
    <mergeCell ref="A10:P10"/>
    <mergeCell ref="A11:P11"/>
    <mergeCell ref="A3:P3"/>
    <mergeCell ref="A7:P7"/>
    <mergeCell ref="A6:P6"/>
    <mergeCell ref="A5:P5"/>
  </mergeCells>
  <printOptions/>
  <pageMargins left="0.39" right="0.17" top="0.67" bottom="0.19" header="0.37" footer="0.18"/>
  <pageSetup fitToHeight="1" fitToWidth="1" horizontalDpi="300" verticalDpi="300" orientation="landscape" paperSize="9" scale="2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1"/>
  <sheetViews>
    <sheetView view="pageBreakPreview" zoomScale="60" zoomScalePageLayoutView="0" workbookViewId="0" topLeftCell="A19">
      <selection activeCell="G36" sqref="G36"/>
    </sheetView>
  </sheetViews>
  <sheetFormatPr defaultColWidth="9.140625" defaultRowHeight="12.75"/>
  <cols>
    <col min="1" max="2" width="8.8515625" style="1" customWidth="1"/>
    <col min="3" max="3" width="26.140625" style="1" customWidth="1"/>
    <col min="4" max="4" width="17.7109375" style="1" customWidth="1"/>
    <col min="5" max="5" width="13.7109375" style="1" customWidth="1"/>
    <col min="6" max="6" width="20.140625" style="1" customWidth="1"/>
    <col min="7" max="7" width="8.8515625" style="1" customWidth="1"/>
  </cols>
  <sheetData>
    <row r="1" ht="15.75">
      <c r="A1" s="1" t="s">
        <v>55</v>
      </c>
    </row>
    <row r="3" ht="15.75">
      <c r="A3" s="1" t="s">
        <v>74</v>
      </c>
    </row>
    <row r="4" ht="15.75">
      <c r="A4" s="1" t="s">
        <v>99</v>
      </c>
    </row>
    <row r="5" ht="15.75">
      <c r="A5" s="1" t="s">
        <v>101</v>
      </c>
    </row>
    <row r="7" spans="1:4" ht="15.75">
      <c r="A7" s="1" t="s">
        <v>118</v>
      </c>
      <c r="D7" s="1" t="s">
        <v>56</v>
      </c>
    </row>
    <row r="9" spans="1:3" ht="15.75">
      <c r="A9" s="1" t="s">
        <v>26</v>
      </c>
      <c r="C9" s="1" t="s">
        <v>102</v>
      </c>
    </row>
    <row r="11" spans="1:6" ht="39.75" customHeight="1">
      <c r="A11" s="2" t="s">
        <v>0</v>
      </c>
      <c r="B11" s="2" t="s">
        <v>57</v>
      </c>
      <c r="C11" s="2" t="s">
        <v>58</v>
      </c>
      <c r="D11" s="2" t="s">
        <v>59</v>
      </c>
      <c r="E11" s="2" t="s">
        <v>60</v>
      </c>
      <c r="F11" s="2" t="s">
        <v>61</v>
      </c>
    </row>
    <row r="12" spans="1:5" ht="23.25" customHeight="1">
      <c r="A12" s="26" t="s">
        <v>62</v>
      </c>
      <c r="B12" s="60"/>
      <c r="C12" s="60"/>
      <c r="D12" s="60"/>
      <c r="E12" s="60"/>
    </row>
    <row r="13" spans="1:6" ht="15.75">
      <c r="A13" s="3">
        <v>1</v>
      </c>
      <c r="B13" s="61">
        <v>2</v>
      </c>
      <c r="C13" s="62" t="s">
        <v>42</v>
      </c>
      <c r="D13" s="63">
        <v>28.06</v>
      </c>
      <c r="E13" s="63">
        <v>28.06</v>
      </c>
      <c r="F13" s="25">
        <v>0</v>
      </c>
    </row>
    <row r="14" spans="1:6" ht="15.75">
      <c r="A14" s="3">
        <v>2</v>
      </c>
      <c r="B14" s="61">
        <v>3</v>
      </c>
      <c r="C14" s="62" t="s">
        <v>40</v>
      </c>
      <c r="D14" s="63">
        <v>55.05</v>
      </c>
      <c r="E14" s="63">
        <v>55.05</v>
      </c>
      <c r="F14" s="25">
        <v>4.62</v>
      </c>
    </row>
    <row r="15" spans="1:6" ht="15.75">
      <c r="A15" s="3">
        <v>3</v>
      </c>
      <c r="B15" s="61">
        <v>5</v>
      </c>
      <c r="C15" s="62" t="s">
        <v>96</v>
      </c>
      <c r="D15" s="63">
        <v>81.99</v>
      </c>
      <c r="E15" s="63">
        <v>81.99</v>
      </c>
      <c r="F15" s="25">
        <v>26.18</v>
      </c>
    </row>
    <row r="16" spans="1:6" ht="15.75">
      <c r="A16" s="3">
        <v>4</v>
      </c>
      <c r="B16" s="61">
        <v>6</v>
      </c>
      <c r="C16" s="62" t="s">
        <v>95</v>
      </c>
      <c r="D16" s="63">
        <v>96.495</v>
      </c>
      <c r="E16" s="63">
        <v>96.495</v>
      </c>
      <c r="F16" s="25">
        <v>31.72</v>
      </c>
    </row>
    <row r="17" spans="1:6" ht="15.75">
      <c r="A17" s="3">
        <v>5</v>
      </c>
      <c r="B17" s="61">
        <v>7</v>
      </c>
      <c r="C17" s="62" t="s">
        <v>37</v>
      </c>
      <c r="D17" s="63">
        <v>96.98</v>
      </c>
      <c r="E17" s="63">
        <v>96.975</v>
      </c>
      <c r="F17" s="25">
        <v>33.81</v>
      </c>
    </row>
    <row r="18" spans="1:6" ht="15.75">
      <c r="A18" s="3">
        <v>6</v>
      </c>
      <c r="B18" s="61">
        <v>14</v>
      </c>
      <c r="C18" s="62" t="s">
        <v>75</v>
      </c>
      <c r="D18" s="63">
        <v>293.83</v>
      </c>
      <c r="E18" s="63"/>
      <c r="F18" s="25"/>
    </row>
    <row r="19" spans="1:6" ht="15.75">
      <c r="A19" s="3">
        <v>7</v>
      </c>
      <c r="B19" s="61">
        <v>13</v>
      </c>
      <c r="C19" s="62" t="s">
        <v>92</v>
      </c>
      <c r="D19" s="63">
        <v>243.18</v>
      </c>
      <c r="E19" s="64"/>
      <c r="F19" s="25"/>
    </row>
    <row r="20" spans="1:6" ht="15.75">
      <c r="A20" s="3">
        <v>8</v>
      </c>
      <c r="B20" s="61">
        <v>8</v>
      </c>
      <c r="C20" s="62" t="s">
        <v>41</v>
      </c>
      <c r="D20" s="63">
        <v>104.35</v>
      </c>
      <c r="E20" s="63"/>
      <c r="F20" s="25"/>
    </row>
    <row r="21" spans="1:6" ht="15.75">
      <c r="A21" s="3">
        <v>9</v>
      </c>
      <c r="B21" s="61">
        <v>15</v>
      </c>
      <c r="C21" s="62" t="s">
        <v>89</v>
      </c>
      <c r="D21" s="63" t="s">
        <v>83</v>
      </c>
      <c r="E21" s="65"/>
      <c r="F21" s="25"/>
    </row>
    <row r="22" spans="1:6" ht="15.75">
      <c r="A22" s="3">
        <v>10</v>
      </c>
      <c r="B22" s="61">
        <v>22</v>
      </c>
      <c r="C22" s="62" t="s">
        <v>94</v>
      </c>
      <c r="D22" s="63" t="s">
        <v>83</v>
      </c>
      <c r="E22" s="65"/>
      <c r="F22" s="25"/>
    </row>
    <row r="23" spans="2:6" ht="8.25" customHeight="1">
      <c r="B23" s="66"/>
      <c r="C23" s="66"/>
      <c r="D23" s="67"/>
      <c r="E23" s="66"/>
      <c r="F23" s="6"/>
    </row>
    <row r="24" spans="1:5" ht="26.25" customHeight="1">
      <c r="A24" s="26" t="s">
        <v>64</v>
      </c>
      <c r="B24" s="60"/>
      <c r="C24" s="60"/>
      <c r="D24" s="68"/>
      <c r="E24" s="60"/>
    </row>
    <row r="25" spans="1:6" ht="15.75">
      <c r="A25" s="5">
        <v>1</v>
      </c>
      <c r="B25" s="67">
        <v>2</v>
      </c>
      <c r="C25" s="69" t="s">
        <v>42</v>
      </c>
      <c r="D25" s="63">
        <v>28.06</v>
      </c>
      <c r="E25" s="60"/>
      <c r="F25" s="4"/>
    </row>
    <row r="26" spans="1:6" ht="15.75">
      <c r="A26" s="5">
        <v>2</v>
      </c>
      <c r="B26" s="67">
        <v>3</v>
      </c>
      <c r="C26" s="69" t="s">
        <v>40</v>
      </c>
      <c r="D26" s="63">
        <v>55.05</v>
      </c>
      <c r="E26" s="60"/>
      <c r="F26" s="4"/>
    </row>
    <row r="27" spans="1:6" ht="15.75">
      <c r="A27" s="5" t="s">
        <v>117</v>
      </c>
      <c r="B27" s="67">
        <v>4</v>
      </c>
      <c r="C27" s="69" t="s">
        <v>103</v>
      </c>
      <c r="D27" s="63">
        <v>67.11</v>
      </c>
      <c r="E27" s="60"/>
      <c r="F27" s="4"/>
    </row>
    <row r="28" spans="1:6" ht="15.75">
      <c r="A28" s="5">
        <v>3</v>
      </c>
      <c r="B28" s="67">
        <v>5</v>
      </c>
      <c r="C28" s="69" t="s">
        <v>96</v>
      </c>
      <c r="D28" s="63">
        <v>81.99</v>
      </c>
      <c r="E28" s="60"/>
      <c r="F28" s="4"/>
    </row>
    <row r="29" spans="1:6" ht="15.75">
      <c r="A29" s="5">
        <v>4</v>
      </c>
      <c r="B29" s="67">
        <v>6</v>
      </c>
      <c r="C29" s="69" t="s">
        <v>95</v>
      </c>
      <c r="D29" s="63">
        <v>96.5</v>
      </c>
      <c r="E29" s="60"/>
      <c r="F29" s="4"/>
    </row>
    <row r="31" spans="1:7" ht="15.75">
      <c r="A31" s="1" t="s">
        <v>65</v>
      </c>
      <c r="D31" s="6"/>
      <c r="E31" s="5"/>
      <c r="F31" s="5"/>
      <c r="G31" s="3"/>
    </row>
    <row r="32" spans="1:7" ht="39" customHeight="1">
      <c r="A32" s="80" t="s">
        <v>66</v>
      </c>
      <c r="B32" s="80"/>
      <c r="C32" s="80"/>
      <c r="D32" s="70">
        <f>D25+D26+D27+D28+D29</f>
        <v>328.71</v>
      </c>
      <c r="E32" s="6"/>
      <c r="F32" s="7"/>
      <c r="G32" s="7"/>
    </row>
    <row r="33" spans="1:7" ht="28.5" customHeight="1">
      <c r="A33" s="81" t="s">
        <v>67</v>
      </c>
      <c r="B33" s="81"/>
      <c r="C33" s="81"/>
      <c r="D33" s="81"/>
      <c r="E33" s="70">
        <f>E13+E14+E15+E16+E17</f>
        <v>358.57000000000005</v>
      </c>
      <c r="F33" s="6"/>
      <c r="G33" s="7"/>
    </row>
    <row r="34" spans="1:7" ht="30" customHeight="1">
      <c r="A34" s="80" t="s">
        <v>68</v>
      </c>
      <c r="B34" s="80"/>
      <c r="C34" s="80"/>
      <c r="D34" s="80"/>
      <c r="E34" s="80"/>
      <c r="F34" s="71">
        <f>F13+F14+F15+F16+F17</f>
        <v>96.33</v>
      </c>
      <c r="G34" s="6"/>
    </row>
    <row r="35" spans="1:7" ht="15.75">
      <c r="A35" s="6"/>
      <c r="B35" s="6"/>
      <c r="C35" s="6"/>
      <c r="D35" s="6"/>
      <c r="E35" s="5"/>
      <c r="F35" s="5"/>
      <c r="G35" s="5"/>
    </row>
    <row r="36" spans="1:7" ht="15.75">
      <c r="A36" s="6" t="s">
        <v>69</v>
      </c>
      <c r="B36" s="6"/>
      <c r="C36" s="6"/>
      <c r="D36" s="6"/>
      <c r="E36" s="5"/>
      <c r="F36" s="5"/>
      <c r="G36" s="8">
        <f>(E33+D32-F34)/10</f>
        <v>59.09499999999999</v>
      </c>
    </row>
    <row r="37" spans="1:7" ht="15.75">
      <c r="A37" s="82" t="s">
        <v>122</v>
      </c>
      <c r="B37" s="82"/>
      <c r="C37" s="82"/>
      <c r="D37" s="6"/>
      <c r="E37" s="5"/>
      <c r="F37" s="5"/>
      <c r="G37" s="8"/>
    </row>
    <row r="38" spans="1:7" ht="15.75">
      <c r="A38" s="6"/>
      <c r="B38" s="6"/>
      <c r="C38" s="6"/>
      <c r="D38" s="6"/>
      <c r="E38" s="5"/>
      <c r="F38" s="5"/>
      <c r="G38" s="5"/>
    </row>
    <row r="39" spans="1:7" ht="15.75">
      <c r="A39" s="79" t="s">
        <v>70</v>
      </c>
      <c r="B39" s="79"/>
      <c r="C39" s="79"/>
      <c r="D39" s="6"/>
      <c r="E39" s="5"/>
      <c r="F39" s="72">
        <v>59.1</v>
      </c>
      <c r="G39" s="6"/>
    </row>
    <row r="40" spans="1:7" ht="15.75">
      <c r="A40" s="6"/>
      <c r="B40" s="6"/>
      <c r="C40" s="6"/>
      <c r="D40" s="6"/>
      <c r="E40" s="6"/>
      <c r="F40" s="6"/>
      <c r="G40" s="6"/>
    </row>
    <row r="41" spans="1:7" ht="15.75">
      <c r="A41" s="6"/>
      <c r="B41" s="6"/>
      <c r="C41" s="6" t="s">
        <v>71</v>
      </c>
      <c r="D41" s="6"/>
      <c r="E41" s="6"/>
      <c r="F41" s="6" t="s">
        <v>72</v>
      </c>
      <c r="G41" s="6"/>
    </row>
  </sheetData>
  <sheetProtection/>
  <mergeCells count="5">
    <mergeCell ref="A39:C39"/>
    <mergeCell ref="A32:C32"/>
    <mergeCell ref="A33:D33"/>
    <mergeCell ref="A34:E34"/>
    <mergeCell ref="A37:C37"/>
  </mergeCells>
  <printOptions/>
  <pageMargins left="0.7" right="0.5" top="0.65" bottom="0.54" header="0.3" footer="0.3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User</cp:lastModifiedBy>
  <cp:lastPrinted>2012-01-20T13:48:53Z</cp:lastPrinted>
  <dcterms:created xsi:type="dcterms:W3CDTF">1996-10-08T23:32:33Z</dcterms:created>
  <dcterms:modified xsi:type="dcterms:W3CDTF">2012-03-22T20:36:32Z</dcterms:modified>
  <cp:category/>
  <cp:version/>
  <cp:contentType/>
  <cp:contentStatus/>
</cp:coreProperties>
</file>